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Пилларс" sheetId="3" r:id="rId1"/>
  </sheets>
  <definedNames>
    <definedName name="_xlnm._FilterDatabase" localSheetId="0" hidden="1">Пилларс!$A$1:$R$5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  <c r="M4" i="3"/>
  <c r="M5" i="3"/>
  <c r="M2" i="3"/>
  <c r="L3" i="3"/>
  <c r="L4" i="3"/>
  <c r="L5" i="3"/>
  <c r="L2" i="3"/>
  <c r="J3" i="3"/>
  <c r="J4" i="3"/>
  <c r="J5" i="3"/>
  <c r="J2" i="3"/>
  <c r="K5" i="3" l="1"/>
  <c r="K4" i="3"/>
  <c r="K3" i="3"/>
  <c r="K2" i="3"/>
</calcChain>
</file>

<file path=xl/sharedStrings.xml><?xml version="1.0" encoding="utf-8"?>
<sst xmlns="http://schemas.openxmlformats.org/spreadsheetml/2006/main" count="66" uniqueCount="31">
  <si>
    <t>Вид конструкции</t>
  </si>
  <si>
    <t>Срок изготовления</t>
  </si>
  <si>
    <t>Доставка</t>
  </si>
  <si>
    <t>Установка</t>
  </si>
  <si>
    <t>Фото</t>
  </si>
  <si>
    <t>Количество постеров</t>
  </si>
  <si>
    <t>Ссылка</t>
  </si>
  <si>
    <t>Изготовление</t>
  </si>
  <si>
    <t>Срок доставки</t>
  </si>
  <si>
    <t>Срок установки</t>
  </si>
  <si>
    <t>Пилларс</t>
  </si>
  <si>
    <t>Размеры, мм.</t>
  </si>
  <si>
    <t>4300х1880</t>
  </si>
  <si>
    <t>Статика + Статика + Статика</t>
  </si>
  <si>
    <t>Динамика + Статика + Статика</t>
  </si>
  <si>
    <t>Динамика + Динамика + Статика</t>
  </si>
  <si>
    <t>Динамика + Динамика + Динамика</t>
  </si>
  <si>
    <t xml:space="preserve">12 мес. </t>
  </si>
  <si>
    <t>Гарантия</t>
  </si>
  <si>
    <t>Паспорт конструкции</t>
  </si>
  <si>
    <t>Есть</t>
  </si>
  <si>
    <t>Схема</t>
  </si>
  <si>
    <t>Технические характеристики</t>
  </si>
  <si>
    <t>Количество сторон</t>
  </si>
  <si>
    <t>Количество конструкций</t>
  </si>
  <si>
    <t>Согласование с гос. органами</t>
  </si>
  <si>
    <t>Город</t>
  </si>
  <si>
    <t>Москва</t>
  </si>
  <si>
    <t>В течение 20 рабочих дней после поступления оплаты</t>
  </si>
  <si>
    <t>В течение 10 рабочих дней после поступления оплаты</t>
  </si>
  <si>
    <t>В течение 14 рабочих дней после поступление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</si>
</sst>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aAAMj8EGsuDYp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Luc-jqG6juWs_g" TargetMode="External"/><Relationship Id="rId7" Type="http://schemas.openxmlformats.org/officeDocument/2006/relationships/hyperlink" Target="https://disk.yandex.ru/d/aAAMj8EGsuDYpQ" TargetMode="External"/><Relationship Id="rId12" Type="http://schemas.openxmlformats.org/officeDocument/2006/relationships/hyperlink" Target="https://disk.yandex.ru/d/aAAMj8EGsuDYpQ" TargetMode="External"/><Relationship Id="rId2" Type="http://schemas.openxmlformats.org/officeDocument/2006/relationships/hyperlink" Target="https://disk.yandex.ru/i/Luc-jqG6juWs_g" TargetMode="External"/><Relationship Id="rId1" Type="http://schemas.openxmlformats.org/officeDocument/2006/relationships/hyperlink" Target="https://disk.yandex.ru/i/zsWDoru68aEQSg" TargetMode="External"/><Relationship Id="rId6" Type="http://schemas.openxmlformats.org/officeDocument/2006/relationships/hyperlink" Target="https://disk.yandex.ru/d/v6tyEMOIToyCIA" TargetMode="External"/><Relationship Id="rId11" Type="http://schemas.openxmlformats.org/officeDocument/2006/relationships/hyperlink" Target="https://disk.yandex.ru/d/aAAMj8EGsuDYpQ" TargetMode="External"/><Relationship Id="rId5" Type="http://schemas.openxmlformats.org/officeDocument/2006/relationships/hyperlink" Target="https://disk.yandex.ru/d/v6tyEMOIToyCIA" TargetMode="External"/><Relationship Id="rId10" Type="http://schemas.openxmlformats.org/officeDocument/2006/relationships/hyperlink" Target="https://disk.yandex.ru/d/v6tyEMOIToyCIA" TargetMode="External"/><Relationship Id="rId4" Type="http://schemas.openxmlformats.org/officeDocument/2006/relationships/hyperlink" Target="https://disk.yandex.ru/i/o3RNfEksEAfVZw" TargetMode="External"/><Relationship Id="rId9" Type="http://schemas.openxmlformats.org/officeDocument/2006/relationships/hyperlink" Target="https://disk.yandex.ru/d/v6tyEMOIToy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workbookViewId="0">
      <selection activeCell="B4" sqref="B4"/>
    </sheetView>
  </sheetViews>
  <sheetFormatPr defaultRowHeight="12.75" x14ac:dyDescent="0.25"/>
  <cols>
    <col min="1" max="2" width="23" style="1" customWidth="1"/>
    <col min="3" max="6" width="18.7109375" style="1" customWidth="1"/>
    <col min="7" max="7" width="34.7109375" style="1" customWidth="1"/>
    <col min="8" max="8" width="23.5703125" style="1" customWidth="1"/>
    <col min="9" max="9" width="26.28515625" style="1" customWidth="1"/>
    <col min="10" max="10" width="21.5703125" style="4" customWidth="1"/>
    <col min="11" max="12" width="19.140625" style="5" customWidth="1"/>
    <col min="13" max="13" width="21.5703125" style="5" customWidth="1"/>
    <col min="14" max="14" width="23.140625" style="2" customWidth="1"/>
    <col min="15" max="16" width="24.140625" style="2" customWidth="1"/>
    <col min="17" max="17" width="18.7109375" style="1" customWidth="1"/>
    <col min="18" max="18" width="23.5703125" style="1" customWidth="1"/>
    <col min="19" max="16384" width="9.140625" style="1"/>
  </cols>
  <sheetData>
    <row r="1" spans="1:18" s="13" customFormat="1" ht="25.5" x14ac:dyDescent="0.25">
      <c r="A1" s="11" t="s">
        <v>26</v>
      </c>
      <c r="B1" s="11" t="s">
        <v>0</v>
      </c>
      <c r="C1" s="11" t="s">
        <v>4</v>
      </c>
      <c r="D1" s="11" t="s">
        <v>21</v>
      </c>
      <c r="E1" s="11" t="s">
        <v>22</v>
      </c>
      <c r="F1" s="11" t="s">
        <v>11</v>
      </c>
      <c r="G1" s="11" t="s">
        <v>5</v>
      </c>
      <c r="H1" s="11" t="s">
        <v>23</v>
      </c>
      <c r="I1" s="11" t="s">
        <v>24</v>
      </c>
      <c r="J1" s="11" t="s">
        <v>25</v>
      </c>
      <c r="K1" s="11" t="s">
        <v>7</v>
      </c>
      <c r="L1" s="11" t="s">
        <v>2</v>
      </c>
      <c r="M1" s="11" t="s">
        <v>3</v>
      </c>
      <c r="N1" s="11" t="s">
        <v>1</v>
      </c>
      <c r="O1" s="11" t="s">
        <v>8</v>
      </c>
      <c r="P1" s="11" t="s">
        <v>9</v>
      </c>
      <c r="Q1" s="11" t="s">
        <v>18</v>
      </c>
      <c r="R1" s="12" t="s">
        <v>19</v>
      </c>
    </row>
    <row r="2" spans="1:18" s="3" customFormat="1" ht="25.5" x14ac:dyDescent="0.25">
      <c r="A2" s="6" t="s">
        <v>27</v>
      </c>
      <c r="B2" s="6" t="s">
        <v>10</v>
      </c>
      <c r="C2" s="14" t="s">
        <v>4</v>
      </c>
      <c r="D2" s="14" t="s">
        <v>6</v>
      </c>
      <c r="E2" s="14" t="s">
        <v>6</v>
      </c>
      <c r="F2" s="8" t="s">
        <v>12</v>
      </c>
      <c r="G2" s="6" t="s">
        <v>13</v>
      </c>
      <c r="H2" s="6">
        <v>3</v>
      </c>
      <c r="I2" s="6">
        <v>1</v>
      </c>
      <c r="J2" s="7">
        <f>I2*96000</f>
        <v>96000</v>
      </c>
      <c r="K2" s="7">
        <f>658390*I2</f>
        <v>658390</v>
      </c>
      <c r="L2" s="7">
        <f>I2*40000</f>
        <v>40000</v>
      </c>
      <c r="M2" s="7">
        <f>I2*65000</f>
        <v>65000</v>
      </c>
      <c r="N2" s="9" t="s">
        <v>28</v>
      </c>
      <c r="O2" s="10" t="s">
        <v>29</v>
      </c>
      <c r="P2" s="10" t="s">
        <v>30</v>
      </c>
      <c r="Q2" s="9" t="s">
        <v>17</v>
      </c>
      <c r="R2" s="6" t="s">
        <v>20</v>
      </c>
    </row>
    <row r="3" spans="1:18" s="3" customFormat="1" ht="25.5" x14ac:dyDescent="0.25">
      <c r="A3" s="6" t="s">
        <v>27</v>
      </c>
      <c r="B3" s="6" t="s">
        <v>10</v>
      </c>
      <c r="C3" s="14" t="s">
        <v>4</v>
      </c>
      <c r="D3" s="14" t="s">
        <v>6</v>
      </c>
      <c r="E3" s="14" t="s">
        <v>6</v>
      </c>
      <c r="F3" s="8" t="s">
        <v>12</v>
      </c>
      <c r="G3" s="6" t="s">
        <v>14</v>
      </c>
      <c r="H3" s="6">
        <v>3</v>
      </c>
      <c r="I3" s="6">
        <v>1</v>
      </c>
      <c r="J3" s="7">
        <f t="shared" ref="J3:J5" si="0">I3*96000</f>
        <v>96000</v>
      </c>
      <c r="K3" s="7">
        <f>725220*I3</f>
        <v>725220</v>
      </c>
      <c r="L3" s="7">
        <f t="shared" ref="L3:L5" si="1">I3*40000</f>
        <v>40000</v>
      </c>
      <c r="M3" s="7">
        <f t="shared" ref="M3:M5" si="2">I3*65000</f>
        <v>65000</v>
      </c>
      <c r="N3" s="9" t="s">
        <v>28</v>
      </c>
      <c r="O3" s="10" t="s">
        <v>29</v>
      </c>
      <c r="P3" s="10" t="s">
        <v>30</v>
      </c>
      <c r="Q3" s="9" t="s">
        <v>17</v>
      </c>
      <c r="R3" s="6" t="s">
        <v>20</v>
      </c>
    </row>
    <row r="4" spans="1:18" s="3" customFormat="1" ht="25.5" x14ac:dyDescent="0.25">
      <c r="A4" s="6" t="s">
        <v>27</v>
      </c>
      <c r="B4" s="6" t="s">
        <v>10</v>
      </c>
      <c r="C4" s="14" t="s">
        <v>4</v>
      </c>
      <c r="D4" s="14" t="s">
        <v>6</v>
      </c>
      <c r="E4" s="14" t="s">
        <v>6</v>
      </c>
      <c r="F4" s="8" t="s">
        <v>12</v>
      </c>
      <c r="G4" s="6" t="s">
        <v>15</v>
      </c>
      <c r="H4" s="6">
        <v>3</v>
      </c>
      <c r="I4" s="6">
        <v>1</v>
      </c>
      <c r="J4" s="7">
        <f t="shared" si="0"/>
        <v>96000</v>
      </c>
      <c r="K4" s="7">
        <f>785220*I4</f>
        <v>785220</v>
      </c>
      <c r="L4" s="7">
        <f t="shared" si="1"/>
        <v>40000</v>
      </c>
      <c r="M4" s="7">
        <f t="shared" si="2"/>
        <v>65000</v>
      </c>
      <c r="N4" s="9" t="s">
        <v>28</v>
      </c>
      <c r="O4" s="10" t="s">
        <v>29</v>
      </c>
      <c r="P4" s="10" t="s">
        <v>30</v>
      </c>
      <c r="Q4" s="9" t="s">
        <v>17</v>
      </c>
      <c r="R4" s="6" t="s">
        <v>20</v>
      </c>
    </row>
    <row r="5" spans="1:18" s="3" customFormat="1" ht="25.5" x14ac:dyDescent="0.25">
      <c r="A5" s="6" t="s">
        <v>27</v>
      </c>
      <c r="B5" s="6" t="s">
        <v>10</v>
      </c>
      <c r="C5" s="14" t="s">
        <v>4</v>
      </c>
      <c r="D5" s="14" t="s">
        <v>6</v>
      </c>
      <c r="E5" s="14" t="s">
        <v>6</v>
      </c>
      <c r="F5" s="8" t="s">
        <v>12</v>
      </c>
      <c r="G5" s="6" t="s">
        <v>16</v>
      </c>
      <c r="H5" s="6">
        <v>3</v>
      </c>
      <c r="I5" s="6">
        <v>1</v>
      </c>
      <c r="J5" s="7">
        <f t="shared" si="0"/>
        <v>96000</v>
      </c>
      <c r="K5" s="7">
        <f>857220*I5</f>
        <v>857220</v>
      </c>
      <c r="L5" s="7">
        <f t="shared" si="1"/>
        <v>40000</v>
      </c>
      <c r="M5" s="7">
        <f t="shared" si="2"/>
        <v>65000</v>
      </c>
      <c r="N5" s="9" t="s">
        <v>28</v>
      </c>
      <c r="O5" s="10" t="s">
        <v>29</v>
      </c>
      <c r="P5" s="10" t="s">
        <v>30</v>
      </c>
      <c r="Q5" s="9" t="s">
        <v>17</v>
      </c>
      <c r="R5" s="6" t="s">
        <v>20</v>
      </c>
    </row>
    <row r="6" spans="1:18" x14ac:dyDescent="0.25">
      <c r="G6" s="2"/>
      <c r="H6" s="2"/>
      <c r="I6" s="2"/>
      <c r="J6" s="5"/>
      <c r="K6" s="4"/>
      <c r="L6" s="4"/>
      <c r="M6" s="4"/>
      <c r="N6" s="1"/>
      <c r="O6" s="1"/>
      <c r="P6" s="1"/>
    </row>
    <row r="7" spans="1:18" x14ac:dyDescent="0.25">
      <c r="G7" s="2"/>
      <c r="H7" s="2"/>
      <c r="I7" s="2"/>
      <c r="J7" s="5"/>
      <c r="K7" s="4"/>
      <c r="L7" s="4"/>
      <c r="M7" s="4"/>
      <c r="N7" s="1"/>
      <c r="O7" s="1"/>
      <c r="P7" s="1"/>
    </row>
    <row r="8" spans="1:18" x14ac:dyDescent="0.25">
      <c r="G8" s="2"/>
      <c r="H8" s="2"/>
      <c r="I8" s="2"/>
      <c r="J8" s="5"/>
      <c r="M8" s="4"/>
      <c r="N8" s="1"/>
      <c r="O8" s="1"/>
      <c r="P8" s="1"/>
    </row>
    <row r="9" spans="1:18" x14ac:dyDescent="0.25">
      <c r="G9" s="2"/>
      <c r="H9" s="2"/>
      <c r="I9" s="2"/>
      <c r="J9" s="5"/>
      <c r="M9" s="4"/>
      <c r="N9" s="1"/>
      <c r="O9" s="1"/>
      <c r="P9" s="1"/>
    </row>
    <row r="10" spans="1:18" x14ac:dyDescent="0.25">
      <c r="G10" s="2"/>
      <c r="H10" s="2"/>
      <c r="I10" s="2"/>
      <c r="J10" s="5"/>
      <c r="M10" s="4"/>
      <c r="N10" s="1"/>
      <c r="O10" s="1"/>
      <c r="P10" s="1"/>
    </row>
  </sheetData>
  <autoFilter ref="A1:R5"/>
  <hyperlinks>
    <hyperlink ref="E2" r:id="rId1"/>
    <hyperlink ref="E3" r:id="rId2"/>
    <hyperlink ref="E4" r:id="rId3"/>
    <hyperlink ref="E5" r:id="rId4"/>
    <hyperlink ref="D2" r:id="rId5"/>
    <hyperlink ref="D3:D5" r:id="rId6" display="Ссылка"/>
    <hyperlink ref="C2" r:id="rId7"/>
    <hyperlink ref="C3:C5" r:id="rId8" display="Фото"/>
    <hyperlink ref="D4" r:id="rId9"/>
    <hyperlink ref="D5" r:id="rId10"/>
    <hyperlink ref="C4" r:id="rId11"/>
    <hyperlink ref="C5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Пилларс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2025-11-21T20:14:50Z</dcterms:modified>
</cp:coreProperties>
</file>