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Медиафасады!$A$1:$U$2</definedName>
  </definedNames>
  <calcPr calcId="162913"/>
</workbook>
</file>

<file path=xl/calcChain.xml><?xml version="1.0" encoding="utf-8"?>
<calcChain xmlns="http://schemas.openxmlformats.org/spreadsheetml/2006/main">
  <c r="P6" i="1" l="1"/>
  <c r="R6" i="1" s="1"/>
  <c r="S6" i="1" s="1"/>
  <c r="P5" i="1"/>
  <c r="R5" i="1" s="1"/>
  <c r="S5" i="1" s="1"/>
  <c r="P4" i="1"/>
  <c r="R4" i="1" s="1"/>
  <c r="P3" i="1"/>
  <c r="R3" i="1" s="1"/>
  <c r="P2" i="1" l="1"/>
  <c r="R2" i="1" l="1"/>
  <c r="S2" i="1" s="1"/>
</calcChain>
</file>

<file path=xl/sharedStrings.xml><?xml version="1.0" encoding="utf-8"?>
<sst xmlns="http://schemas.openxmlformats.org/spreadsheetml/2006/main" count="84" uniqueCount="46">
  <si>
    <t>Город</t>
  </si>
  <si>
    <t>Адрес</t>
  </si>
  <si>
    <t>Сторона</t>
  </si>
  <si>
    <t>Свет</t>
  </si>
  <si>
    <t>Способ показа</t>
  </si>
  <si>
    <t>Вид конструкции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</si>
  <si>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</si>
  <si>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</si>
  <si>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</si>
  <si>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</si>
  <si>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</si>
  <si>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</si>
  <si>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</si>
  <si>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</si>
  <si>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</si>
  <si>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</si>
  <si>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</si>
  <si>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</si>
  <si>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</si>
  <si>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</si>
  <si>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</si>
  <si>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Время работы, часов</t>
  </si>
  <si>
    <t>ТЦ Европейский, площадь Киевского Вокзала, 2</t>
  </si>
  <si>
    <t>55.744059, 37.566015</t>
  </si>
  <si>
    <t>Локация</t>
  </si>
  <si>
    <t xml:space="preserve">Со стороны Большой Дорогомиловской </t>
  </si>
  <si>
    <t>Количество экранов</t>
  </si>
  <si>
    <t>4 вертикальных и 1 по центру</t>
  </si>
  <si>
    <t xml:space="preserve"> 5×15; 14×19</t>
  </si>
  <si>
    <t>Диджитал</t>
  </si>
  <si>
    <t xml:space="preserve">Со стороны площади Европы </t>
  </si>
  <si>
    <t xml:space="preserve"> 5×15</t>
  </si>
  <si>
    <t>3 вертикальных экрана</t>
  </si>
  <si>
    <t xml:space="preserve">Со стороны Киевского вокзала </t>
  </si>
  <si>
    <t>1 вертикальный экран</t>
  </si>
  <si>
    <t>Медиапанно над входами в ТЦ</t>
  </si>
  <si>
    <t>Витринные экраны</t>
  </si>
  <si>
    <t>4 экрана (Уличная сторона — 2 экрана; Внутри ТРЦ — 2 экрана)</t>
  </si>
  <si>
    <t>6 горизонтальных экрана (Вход № 1 - 2 экрана, входы № 2, 3, 4, 5 - по 1 экрану)</t>
  </si>
  <si>
    <t>Видеоэкран</t>
  </si>
  <si>
    <t>Код</t>
  </si>
  <si>
    <t>ТЦЕ-1</t>
  </si>
  <si>
    <t>ТЦЕ-2</t>
  </si>
  <si>
    <t>ТЦЕ-3</t>
  </si>
  <si>
    <t>ТЦЕ-4</t>
  </si>
  <si>
    <t>ТЦЕ-5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</si>
</sst>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d/-8toriGG9XUGFg" TargetMode="External"/><Relationship Id="rId3" Type="http://schemas.openxmlformats.org/officeDocument/2006/relationships/hyperlink" Target="https://yandex.ru/maps/-/CDcgALNQ" TargetMode="External"/><Relationship Id="rId7" Type="http://schemas.openxmlformats.org/officeDocument/2006/relationships/hyperlink" Target="https://disk.yandex.ru/i/NuHq2B2QTgk4WQ" TargetMode="External"/><Relationship Id="rId2" Type="http://schemas.openxmlformats.org/officeDocument/2006/relationships/hyperlink" Target="https://yandex.ru/maps/-/CDcgALNQ" TargetMode="External"/><Relationship Id="rId1" Type="http://schemas.openxmlformats.org/officeDocument/2006/relationships/hyperlink" Target="https://yandex.ru/maps/-/CDcgALNQ" TargetMode="External"/><Relationship Id="rId6" Type="http://schemas.openxmlformats.org/officeDocument/2006/relationships/hyperlink" Target="https://disk.yandex.ru/i/asd-56wqkEstzA" TargetMode="External"/><Relationship Id="rId5" Type="http://schemas.openxmlformats.org/officeDocument/2006/relationships/hyperlink" Target="https://disk.yandex.com.am/d/-8toriGG9XUGFg" TargetMode="External"/><Relationship Id="rId4" Type="http://schemas.openxmlformats.org/officeDocument/2006/relationships/hyperlink" Target="https://yandex.ru/maps/-/CDcgALNQ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tabSelected="1" workbookViewId="0">
      <selection activeCell="C3" sqref="C3"/>
    </sheetView>
  </sheetViews>
  <sheetFormatPr defaultRowHeight="12.75" x14ac:dyDescent="0.25"/>
  <cols>
    <col min="1" max="1" width="19.140625" style="1" customWidth="1"/>
    <col min="2" max="2" width="21.5703125" style="1" customWidth="1"/>
    <col min="3" max="5" width="23.5703125" style="2" customWidth="1"/>
    <col min="6" max="6" width="13.85546875" style="1" customWidth="1"/>
    <col min="7" max="7" width="14.42578125" style="1" customWidth="1"/>
    <col min="8" max="8" width="15.42578125" style="1" customWidth="1"/>
    <col min="9" max="9" width="15.5703125" style="1" customWidth="1"/>
    <col min="10" max="10" width="15.140625" style="1" customWidth="1"/>
    <col min="11" max="12" width="20" style="1" customWidth="1"/>
    <col min="13" max="13" width="15.5703125" style="1" customWidth="1"/>
    <col min="14" max="14" width="20.140625" style="1" customWidth="1"/>
    <col min="15" max="15" width="21" style="1" customWidth="1"/>
    <col min="16" max="16" width="19.7109375" style="1" customWidth="1"/>
    <col min="17" max="17" width="22" style="1" customWidth="1"/>
    <col min="18" max="18" width="24.85546875" style="1" customWidth="1"/>
    <col min="19" max="19" width="25.42578125" style="3" customWidth="1"/>
    <col min="20" max="20" width="23.7109375" style="5" customWidth="1"/>
    <col min="21" max="21" width="24.85546875" style="1" customWidth="1"/>
    <col min="22" max="16384" width="9.140625" style="1"/>
  </cols>
  <sheetData>
    <row r="1" spans="1:21" s="4" customFormat="1" x14ac:dyDescent="0.25">
      <c r="A1" s="6" t="s">
        <v>0</v>
      </c>
      <c r="B1" s="6" t="s">
        <v>1</v>
      </c>
      <c r="C1" s="6" t="s">
        <v>5</v>
      </c>
      <c r="D1" s="6" t="s">
        <v>24</v>
      </c>
      <c r="E1" s="6" t="s">
        <v>26</v>
      </c>
      <c r="F1" s="6" t="s">
        <v>8</v>
      </c>
      <c r="G1" s="6" t="s">
        <v>9</v>
      </c>
      <c r="H1" s="6" t="s">
        <v>10</v>
      </c>
      <c r="I1" s="6" t="s">
        <v>2</v>
      </c>
      <c r="J1" s="6" t="s">
        <v>3</v>
      </c>
      <c r="K1" s="6" t="s">
        <v>4</v>
      </c>
      <c r="L1" s="6" t="s">
        <v>40</v>
      </c>
      <c r="M1" s="6" t="s">
        <v>12</v>
      </c>
      <c r="N1" s="6" t="s">
        <v>11</v>
      </c>
      <c r="O1" s="6" t="s">
        <v>13</v>
      </c>
      <c r="P1" s="6" t="s">
        <v>14</v>
      </c>
      <c r="Q1" s="6" t="s">
        <v>16</v>
      </c>
      <c r="R1" s="6" t="s">
        <v>15</v>
      </c>
      <c r="S1" s="6" t="s">
        <v>17</v>
      </c>
      <c r="T1" s="6" t="s">
        <v>21</v>
      </c>
      <c r="U1" s="6" t="s">
        <v>7</v>
      </c>
    </row>
    <row r="2" spans="1:21" ht="38.25" customHeight="1" x14ac:dyDescent="0.25">
      <c r="A2" s="8" t="s">
        <v>20</v>
      </c>
      <c r="B2" s="9" t="s">
        <v>22</v>
      </c>
      <c r="C2" s="9" t="s">
        <v>19</v>
      </c>
      <c r="D2" s="9" t="s">
        <v>25</v>
      </c>
      <c r="E2" s="9" t="s">
        <v>27</v>
      </c>
      <c r="F2" s="10" t="s">
        <v>8</v>
      </c>
      <c r="G2" s="11" t="s">
        <v>9</v>
      </c>
      <c r="H2" s="12" t="s">
        <v>28</v>
      </c>
      <c r="I2" s="8" t="s">
        <v>18</v>
      </c>
      <c r="J2" s="8" t="s">
        <v>6</v>
      </c>
      <c r="K2" s="8" t="s">
        <v>29</v>
      </c>
      <c r="L2" s="8" t="s">
        <v>41</v>
      </c>
      <c r="M2" s="8">
        <v>300</v>
      </c>
      <c r="N2" s="13">
        <v>30</v>
      </c>
      <c r="O2" s="13">
        <v>12</v>
      </c>
      <c r="P2" s="9">
        <f t="shared" ref="P2:P6" si="0">24*O2</f>
        <v>288</v>
      </c>
      <c r="Q2" s="8">
        <v>15</v>
      </c>
      <c r="R2" s="8">
        <f>Q2*P2</f>
        <v>4320</v>
      </c>
      <c r="S2" s="17">
        <f>30*R2*N2</f>
        <v>3888000</v>
      </c>
      <c r="T2" s="7">
        <v>24</v>
      </c>
      <c r="U2" s="8" t="s">
        <v>23</v>
      </c>
    </row>
    <row r="3" spans="1:21" ht="38.25" customHeight="1" x14ac:dyDescent="0.25">
      <c r="A3" s="8" t="s">
        <v>20</v>
      </c>
      <c r="B3" s="9" t="s">
        <v>22</v>
      </c>
      <c r="C3" s="9" t="s">
        <v>19</v>
      </c>
      <c r="D3" s="14" t="s">
        <v>30</v>
      </c>
      <c r="E3" s="14" t="s">
        <v>32</v>
      </c>
      <c r="F3" s="10" t="s">
        <v>8</v>
      </c>
      <c r="G3" s="11" t="s">
        <v>9</v>
      </c>
      <c r="H3" s="12" t="s">
        <v>31</v>
      </c>
      <c r="I3" s="8" t="s">
        <v>18</v>
      </c>
      <c r="J3" s="8" t="s">
        <v>6</v>
      </c>
      <c r="K3" s="8" t="s">
        <v>29</v>
      </c>
      <c r="L3" s="8" t="s">
        <v>42</v>
      </c>
      <c r="M3" s="8">
        <v>300</v>
      </c>
      <c r="N3" s="13">
        <v>30</v>
      </c>
      <c r="O3" s="13">
        <v>12</v>
      </c>
      <c r="P3" s="9">
        <f t="shared" si="0"/>
        <v>288</v>
      </c>
      <c r="Q3" s="8">
        <v>15</v>
      </c>
      <c r="R3" s="8">
        <f t="shared" ref="R3:R5" si="1">Q3*P3</f>
        <v>4320</v>
      </c>
      <c r="S3" s="17"/>
      <c r="T3" s="7">
        <v>24</v>
      </c>
      <c r="U3" s="8" t="s">
        <v>23</v>
      </c>
    </row>
    <row r="4" spans="1:21" ht="38.25" customHeight="1" x14ac:dyDescent="0.25">
      <c r="A4" s="8" t="s">
        <v>20</v>
      </c>
      <c r="B4" s="9" t="s">
        <v>22</v>
      </c>
      <c r="C4" s="9" t="s">
        <v>19</v>
      </c>
      <c r="D4" s="14" t="s">
        <v>33</v>
      </c>
      <c r="E4" s="14" t="s">
        <v>34</v>
      </c>
      <c r="F4" s="10" t="s">
        <v>8</v>
      </c>
      <c r="G4" s="11" t="s">
        <v>9</v>
      </c>
      <c r="H4" s="12" t="s">
        <v>31</v>
      </c>
      <c r="I4" s="8" t="s">
        <v>18</v>
      </c>
      <c r="J4" s="8" t="s">
        <v>6</v>
      </c>
      <c r="K4" s="8" t="s">
        <v>29</v>
      </c>
      <c r="L4" s="8" t="s">
        <v>43</v>
      </c>
      <c r="M4" s="8">
        <v>300</v>
      </c>
      <c r="N4" s="13">
        <v>30</v>
      </c>
      <c r="O4" s="13">
        <v>12</v>
      </c>
      <c r="P4" s="9">
        <f t="shared" si="0"/>
        <v>288</v>
      </c>
      <c r="Q4" s="8">
        <v>15</v>
      </c>
      <c r="R4" s="8">
        <f t="shared" si="1"/>
        <v>4320</v>
      </c>
      <c r="S4" s="17"/>
      <c r="T4" s="7">
        <v>24</v>
      </c>
      <c r="U4" s="8" t="s">
        <v>23</v>
      </c>
    </row>
    <row r="5" spans="1:21" ht="38.25" customHeight="1" x14ac:dyDescent="0.25">
      <c r="A5" s="8" t="s">
        <v>20</v>
      </c>
      <c r="B5" s="9" t="s">
        <v>22</v>
      </c>
      <c r="C5" s="9" t="s">
        <v>39</v>
      </c>
      <c r="D5" s="14" t="s">
        <v>35</v>
      </c>
      <c r="E5" s="14" t="s">
        <v>38</v>
      </c>
      <c r="F5" s="10" t="s">
        <v>8</v>
      </c>
      <c r="G5" s="11" t="s">
        <v>9</v>
      </c>
      <c r="H5" s="15"/>
      <c r="I5" s="8" t="s">
        <v>18</v>
      </c>
      <c r="J5" s="8" t="s">
        <v>6</v>
      </c>
      <c r="K5" s="8" t="s">
        <v>29</v>
      </c>
      <c r="L5" s="8" t="s">
        <v>44</v>
      </c>
      <c r="M5" s="8">
        <v>300</v>
      </c>
      <c r="N5" s="13">
        <v>30</v>
      </c>
      <c r="O5" s="13">
        <v>12</v>
      </c>
      <c r="P5" s="9">
        <f t="shared" si="0"/>
        <v>288</v>
      </c>
      <c r="Q5" s="8">
        <v>30</v>
      </c>
      <c r="R5" s="8">
        <f t="shared" si="1"/>
        <v>8640</v>
      </c>
      <c r="S5" s="16">
        <f>4*R5*N5</f>
        <v>1036800</v>
      </c>
      <c r="T5" s="7">
        <v>24</v>
      </c>
      <c r="U5" s="8" t="s">
        <v>23</v>
      </c>
    </row>
    <row r="6" spans="1:21" ht="38.25" customHeight="1" x14ac:dyDescent="0.25">
      <c r="A6" s="8" t="s">
        <v>20</v>
      </c>
      <c r="B6" s="9" t="s">
        <v>22</v>
      </c>
      <c r="C6" s="9" t="s">
        <v>39</v>
      </c>
      <c r="D6" s="14" t="s">
        <v>36</v>
      </c>
      <c r="E6" s="14" t="s">
        <v>37</v>
      </c>
      <c r="F6" s="10" t="s">
        <v>8</v>
      </c>
      <c r="G6" s="11" t="s">
        <v>9</v>
      </c>
      <c r="H6" s="15"/>
      <c r="I6" s="8" t="s">
        <v>18</v>
      </c>
      <c r="J6" s="8" t="s">
        <v>6</v>
      </c>
      <c r="K6" s="8" t="s">
        <v>29</v>
      </c>
      <c r="L6" s="8" t="s">
        <v>45</v>
      </c>
      <c r="M6" s="8">
        <v>300</v>
      </c>
      <c r="N6" s="13">
        <v>30</v>
      </c>
      <c r="O6" s="13">
        <v>12</v>
      </c>
      <c r="P6" s="9">
        <f t="shared" si="0"/>
        <v>288</v>
      </c>
      <c r="Q6" s="8">
        <v>30</v>
      </c>
      <c r="R6" s="8">
        <f t="shared" ref="R6" si="2">Q6*P6</f>
        <v>8640</v>
      </c>
      <c r="S6" s="16">
        <f>5.5*R6*N6</f>
        <v>1425600</v>
      </c>
      <c r="T6" s="7">
        <v>24</v>
      </c>
      <c r="U6" s="8" t="s">
        <v>23</v>
      </c>
    </row>
  </sheetData>
  <autoFilter ref="A1:U2"/>
  <mergeCells count="1">
    <mergeCell ref="S2:S4"/>
  </mergeCells>
  <hyperlinks>
    <hyperlink ref="G2" r:id="rId1"/>
    <hyperlink ref="G5" r:id="rId2"/>
    <hyperlink ref="G3:G4" r:id="rId3" display="Карта"/>
    <hyperlink ref="G6" r:id="rId4"/>
    <hyperlink ref="F2" r:id="rId5"/>
    <hyperlink ref="F5" r:id="rId6"/>
    <hyperlink ref="F6" r:id="rId7"/>
    <hyperlink ref="F3:F4" r:id="rId8" display="Фото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2025-11-29T15:53:01Z</dcterms:modified>
</cp:coreProperties>
</file>