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/>
  </bookViews>
  <sheets>
    <sheet name="Цифровые ситиборды" sheetId="1" r:id="rId1"/>
  </sheets>
  <definedNames>
    <definedName name="_xlnm._FilterDatabase" localSheetId="0" hidden="1">'Цифровые ситиборды'!$A$1:$U$1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" l="1"/>
  <c r="S11" i="1" s="1"/>
  <c r="T11" i="1" s="1"/>
  <c r="Q10" i="1"/>
  <c r="S10" i="1" s="1"/>
  <c r="T10" i="1" s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<sst xmlns="http://schemas.openxmlformats.org/spreadsheetml/2006/main" count="153" uniqueCount="66">
  <si>
    <t>Город</t>
  </si>
  <si>
    <t>Вид конструкции</t>
  </si>
  <si>
    <t>Округ</t>
  </si>
  <si>
    <t>Район</t>
  </si>
  <si>
    <t>Адрес</t>
  </si>
  <si>
    <t>Фото</t>
  </si>
  <si>
    <t>Карта</t>
  </si>
  <si>
    <t>Формат, м.</t>
  </si>
  <si>
    <t>Сторона</t>
  </si>
  <si>
    <t>Способ показа</t>
  </si>
  <si>
    <t>Свет</t>
  </si>
  <si>
    <t>Код П</t>
  </si>
  <si>
    <t>Код</t>
  </si>
  <si>
    <t>Ролик, сек.</t>
  </si>
  <si>
    <t>Выходов в час</t>
  </si>
  <si>
    <t>Время работы экрана, часов</t>
  </si>
  <si>
    <t>Выходов в сутки</t>
  </si>
  <si>
    <t>Выходов за период</t>
  </si>
  <si>
    <t>Аренда</t>
  </si>
  <si>
    <t>Координаты</t>
  </si>
  <si>
    <t>Москва</t>
  </si>
  <si>
    <t>Цифровой ситиборд</t>
  </si>
  <si>
    <t>ЦАО</t>
  </si>
  <si>
    <t>Хамовники</t>
  </si>
  <si>
    <t>Зубовский б-р  22-39, 50 м до X с ул. Пречистенка, внутренняя стор. Садового (Digital), (светофор)</t>
  </si>
  <si>
    <t>2,7х3,7</t>
  </si>
  <si>
    <t>А</t>
  </si>
  <si>
    <t>Видео</t>
  </si>
  <si>
    <t>Да</t>
  </si>
  <si>
    <t>MSRB00957А1</t>
  </si>
  <si>
    <t>Зубовский б-р  37, X с ул. Пречистенка, внешняя стор. Садового (Digital), (светофор)</t>
  </si>
  <si>
    <t>MSRB01049А1</t>
  </si>
  <si>
    <t>Якиманка</t>
  </si>
  <si>
    <t>Крымский Вал ул.   9с12, р/п, 350 м до X с Ленинским пр-том, внешняя стор. Садового (Digital), (ЦПКиО им. Горького)</t>
  </si>
  <si>
    <t>MSRB00871А1</t>
  </si>
  <si>
    <t>Крымский Вал ул.  10с2, въезд на Крымский мост, внутренняя стор. Садового (Digital), (парк искусств "Музеон", ЦДХ)</t>
  </si>
  <si>
    <t>MSRB00445А1</t>
  </si>
  <si>
    <t>Ленинский пр-т  2  н-в, Х с ул. Крымский Вал (Digital), (светофор, м. "Октябрьская")</t>
  </si>
  <si>
    <t>Б</t>
  </si>
  <si>
    <t>MSRB01133Б1</t>
  </si>
  <si>
    <t>Пресненский</t>
  </si>
  <si>
    <t>Новинский б-р  31, внешняя стор. Садового (Digital), (светофор,ТЦ "Новинский")</t>
  </si>
  <si>
    <t>MSRB01013А1</t>
  </si>
  <si>
    <t>Арбат</t>
  </si>
  <si>
    <t>Смоленская-Сенная  пл.  32/34 н-в, Х с ул. Смоленской (Digital), (светофор)</t>
  </si>
  <si>
    <t>MSRB00924А1</t>
  </si>
  <si>
    <t>Смоленский б-р   6, внутренняя стор. Садового (Digital)</t>
  </si>
  <si>
    <t>MSRB01047А1</t>
  </si>
  <si>
    <t>Тверской</t>
  </si>
  <si>
    <t xml:space="preserve">Долгоруковская ул.   5, до Х с Оружейным пер., (светофор) </t>
  </si>
  <si>
    <t>MSRB00435Б1</t>
  </si>
  <si>
    <t>МОЦСБ-1</t>
  </si>
  <si>
    <t>55.773500, 37.603809</t>
  </si>
  <si>
    <t>Садовая-Триумфальная ул.  12/14 напротив, 220 м после Х с ул. Малая Дмитровка</t>
  </si>
  <si>
    <t>MSRB00377Б3</t>
  </si>
  <si>
    <t>МОЦСБ-2</t>
  </si>
  <si>
    <t>55.771675, 37.601145</t>
  </si>
  <si>
    <t>Период, дней</t>
  </si>
  <si>
    <t>55.738329, 37.587312</t>
  </si>
  <si>
    <t>55.738366, 37.586115</t>
  </si>
  <si>
    <t>55.731395, 37.606620</t>
  </si>
  <si>
    <t>55.732160, 37.605244</t>
  </si>
  <si>
    <t>55.730128, 37.611878</t>
  </si>
  <si>
    <t>55.757920, 37.584060</t>
  </si>
  <si>
    <t>55.746378, 37.582157</t>
  </si>
  <si>
    <t>55.739906, 37.585727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</si>
</sst>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sz val="11"/>
      <color indexed="64"/>
      <name val="Calibri"/>
      <scheme val="minor"/>
    </font>
    <font>
      <u/>
      <sz val="11"/>
      <color theme="10"/>
      <name val="Calibri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6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Protection="0"/>
  </cellStyleXfs>
  <cellXfs count="12">
    <xf numFmtId="0" fontId="0" fillId="0" borderId="0" xfId="0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</cellXfs>
  <cellStyles count="3">
    <cellStyle name="Normal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EB439D6E-80E0-06AE-22C0-58DF3A25383C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U8" personId="{EB439D6E-80E0-06AE-22C0-58DF3A25383C}" id="{002300FF-004C-46B4-8BD5-00E2009B00D9}" done="0">
    <text xml:space="preserve">Предоставляем скидки. Актуальные цены уточняйте у менеджера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cjiAmj" TargetMode="External"/><Relationship Id="rId13" Type="http://schemas.openxmlformats.org/officeDocument/2006/relationships/hyperlink" Target="https://disk.yandex.ru/i/edTBQEfbJHW--A" TargetMode="External"/><Relationship Id="rId18" Type="http://schemas.openxmlformats.org/officeDocument/2006/relationships/hyperlink" Target="https://yandex.ru/maps/-/CHC8EVk1" TargetMode="External"/><Relationship Id="rId3" Type="http://schemas.openxmlformats.org/officeDocument/2006/relationships/hyperlink" Target="https://disk.yandex.ru/i/4cuAu2qasjrLEQ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isk.yandex.ru/i/byHiNEqDW20VoQ" TargetMode="External"/><Relationship Id="rId12" Type="http://schemas.openxmlformats.org/officeDocument/2006/relationships/hyperlink" Target="https://yandex.ru/maps/-/CLcjiQn-" TargetMode="External"/><Relationship Id="rId17" Type="http://schemas.openxmlformats.org/officeDocument/2006/relationships/hyperlink" Target="https://disk.yandex.ru/i/nwTDVT8tLE7qlQ" TargetMode="External"/><Relationship Id="rId2" Type="http://schemas.openxmlformats.org/officeDocument/2006/relationships/hyperlink" Target="https://yandex.ru/maps/-/CLcjeHK8" TargetMode="External"/><Relationship Id="rId16" Type="http://schemas.openxmlformats.org/officeDocument/2006/relationships/hyperlink" Target="https://yandex.ru/maps/-/CLcjiB4f" TargetMode="External"/><Relationship Id="rId20" Type="http://schemas.openxmlformats.org/officeDocument/2006/relationships/hyperlink" Target="https://yandex.ru/maps/-/CHC8qNnM" TargetMode="External"/><Relationship Id="rId1" Type="http://schemas.openxmlformats.org/officeDocument/2006/relationships/hyperlink" Target="https://disk.yandex.ru/i/Gz4E8jJZNCf1Pw" TargetMode="External"/><Relationship Id="rId6" Type="http://schemas.openxmlformats.org/officeDocument/2006/relationships/hyperlink" Target="https://yandex.ru/maps/-/CLcje2km" TargetMode="External"/><Relationship Id="rId11" Type="http://schemas.openxmlformats.org/officeDocument/2006/relationships/hyperlink" Target="https://disk.yandex.ru/i/ONtzHB8C4R_QHQ" TargetMode="External"/><Relationship Id="rId24" Type="http://schemas.microsoft.com/office/2017/10/relationships/threadedComment" Target="../threadedComments/threadedComment1.xml"/><Relationship Id="rId5" Type="http://schemas.openxmlformats.org/officeDocument/2006/relationships/hyperlink" Target="https://disk.yandex.ru/i/8GHZWBoBsxHDmQ" TargetMode="External"/><Relationship Id="rId15" Type="http://schemas.openxmlformats.org/officeDocument/2006/relationships/hyperlink" Target="https://disk.yandex.ru/i/ZRC7v-9FHsT4dg" TargetMode="External"/><Relationship Id="rId10" Type="http://schemas.openxmlformats.org/officeDocument/2006/relationships/hyperlink" Target="https://yandex.ru/maps/-/CLcjiIjg" TargetMode="External"/><Relationship Id="rId19" Type="http://schemas.openxmlformats.org/officeDocument/2006/relationships/hyperlink" Target="https://disk.yandex.ru/i/psfG-7EvR-l9pQ" TargetMode="External"/><Relationship Id="rId4" Type="http://schemas.openxmlformats.org/officeDocument/2006/relationships/hyperlink" Target="https://yandex.ru/maps/-/CLcjeTPZ" TargetMode="External"/><Relationship Id="rId9" Type="http://schemas.openxmlformats.org/officeDocument/2006/relationships/hyperlink" Target="https://disk.yandex.ru/i/eDsjbYQlDWeYrA" TargetMode="External"/><Relationship Id="rId14" Type="http://schemas.openxmlformats.org/officeDocument/2006/relationships/hyperlink" Target="https://yandex.ru/maps/-/CLcjiYn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B4" sqref="B4"/>
    </sheetView>
  </sheetViews>
  <sheetFormatPr defaultRowHeight="12.75" x14ac:dyDescent="0.2"/>
  <cols>
    <col min="1" max="1" width="20.140625" style="1" customWidth="1"/>
    <col min="2" max="2" width="21.85546875" style="1" customWidth="1"/>
    <col min="3" max="3" width="18.42578125" style="1" customWidth="1"/>
    <col min="4" max="4" width="18.42578125" style="2" customWidth="1"/>
    <col min="5" max="5" width="34.42578125" style="2" customWidth="1"/>
    <col min="6" max="7" width="16.7109375" style="2" customWidth="1"/>
    <col min="8" max="8" width="15.42578125" style="1" customWidth="1"/>
    <col min="9" max="9" width="16.140625" style="1" customWidth="1"/>
    <col min="10" max="10" width="17.28515625" style="1" customWidth="1"/>
    <col min="11" max="11" width="15.28515625" style="1" customWidth="1"/>
    <col min="12" max="13" width="19.28515625" style="1" customWidth="1"/>
    <col min="14" max="14" width="18.7109375" style="1" customWidth="1"/>
    <col min="15" max="15" width="19.5703125" style="1" customWidth="1"/>
    <col min="16" max="16" width="18.140625" style="1" customWidth="1"/>
    <col min="17" max="17" width="21.7109375" style="1" customWidth="1"/>
    <col min="18" max="18" width="20.85546875" style="1" customWidth="1"/>
    <col min="19" max="19" width="22.28515625" style="1" customWidth="1"/>
    <col min="20" max="20" width="20.140625" style="3" customWidth="1"/>
    <col min="21" max="21" width="23.28515625" style="4" customWidth="1"/>
    <col min="22" max="16384" width="9.140625" style="1"/>
  </cols>
  <sheetData>
    <row r="1" spans="1:21" s="2" customFormat="1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57</v>
      </c>
      <c r="S1" s="6" t="s">
        <v>17</v>
      </c>
      <c r="T1" s="6" t="s">
        <v>18</v>
      </c>
      <c r="U1" s="6" t="s">
        <v>19</v>
      </c>
    </row>
    <row r="2" spans="1:21" ht="38.25" x14ac:dyDescent="0.25">
      <c r="A2" s="7" t="s">
        <v>20</v>
      </c>
      <c r="B2" s="7" t="s">
        <v>21</v>
      </c>
      <c r="C2" s="8" t="s">
        <v>22</v>
      </c>
      <c r="D2" s="8" t="s">
        <v>23</v>
      </c>
      <c r="E2" s="8" t="s">
        <v>24</v>
      </c>
      <c r="F2" s="9" t="s">
        <v>5</v>
      </c>
      <c r="G2" s="10" t="s">
        <v>6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/>
      <c r="N2" s="7">
        <v>5</v>
      </c>
      <c r="O2" s="7">
        <v>36</v>
      </c>
      <c r="P2" s="7">
        <v>24</v>
      </c>
      <c r="Q2" s="11">
        <v>1728</v>
      </c>
      <c r="R2" s="7">
        <v>15</v>
      </c>
      <c r="S2" s="7">
        <f>R2*Q2</f>
        <v>25920</v>
      </c>
      <c r="T2" s="5">
        <v>212400</v>
      </c>
      <c r="U2" s="8" t="s">
        <v>58</v>
      </c>
    </row>
    <row r="3" spans="1:21" ht="38.25" x14ac:dyDescent="0.25">
      <c r="A3" s="7" t="s">
        <v>20</v>
      </c>
      <c r="B3" s="7" t="s">
        <v>21</v>
      </c>
      <c r="C3" s="8" t="s">
        <v>22</v>
      </c>
      <c r="D3" s="8" t="s">
        <v>23</v>
      </c>
      <c r="E3" s="8" t="s">
        <v>30</v>
      </c>
      <c r="F3" s="9" t="s">
        <v>5</v>
      </c>
      <c r="G3" s="10" t="s">
        <v>6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31</v>
      </c>
      <c r="M3" s="8"/>
      <c r="N3" s="7">
        <v>5</v>
      </c>
      <c r="O3" s="7">
        <v>36</v>
      </c>
      <c r="P3" s="7">
        <v>24</v>
      </c>
      <c r="Q3" s="11">
        <v>1728</v>
      </c>
      <c r="R3" s="7">
        <v>15</v>
      </c>
      <c r="S3" s="7">
        <f t="shared" ref="S3:S11" si="0">R3*Q3</f>
        <v>25920</v>
      </c>
      <c r="T3" s="5">
        <v>212400</v>
      </c>
      <c r="U3" s="8" t="s">
        <v>59</v>
      </c>
    </row>
    <row r="4" spans="1:21" ht="51" x14ac:dyDescent="0.25">
      <c r="A4" s="7" t="s">
        <v>20</v>
      </c>
      <c r="B4" s="7" t="s">
        <v>21</v>
      </c>
      <c r="C4" s="8" t="s">
        <v>22</v>
      </c>
      <c r="D4" s="8" t="s">
        <v>32</v>
      </c>
      <c r="E4" s="8" t="s">
        <v>33</v>
      </c>
      <c r="F4" s="9" t="s">
        <v>5</v>
      </c>
      <c r="G4" s="10" t="s">
        <v>6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34</v>
      </c>
      <c r="M4" s="8"/>
      <c r="N4" s="7">
        <v>5</v>
      </c>
      <c r="O4" s="7">
        <v>36</v>
      </c>
      <c r="P4" s="7">
        <v>24</v>
      </c>
      <c r="Q4" s="11">
        <v>1728</v>
      </c>
      <c r="R4" s="7">
        <v>15</v>
      </c>
      <c r="S4" s="7">
        <f t="shared" si="0"/>
        <v>25920</v>
      </c>
      <c r="T4" s="5">
        <v>212400</v>
      </c>
      <c r="U4" s="8" t="s">
        <v>60</v>
      </c>
    </row>
    <row r="5" spans="1:21" ht="51" x14ac:dyDescent="0.25">
      <c r="A5" s="7" t="s">
        <v>20</v>
      </c>
      <c r="B5" s="7" t="s">
        <v>21</v>
      </c>
      <c r="C5" s="8" t="s">
        <v>22</v>
      </c>
      <c r="D5" s="8" t="s">
        <v>32</v>
      </c>
      <c r="E5" s="8" t="s">
        <v>35</v>
      </c>
      <c r="F5" s="9" t="s">
        <v>5</v>
      </c>
      <c r="G5" s="10" t="s">
        <v>6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36</v>
      </c>
      <c r="M5" s="8"/>
      <c r="N5" s="7">
        <v>5</v>
      </c>
      <c r="O5" s="7">
        <v>36</v>
      </c>
      <c r="P5" s="7">
        <v>24</v>
      </c>
      <c r="Q5" s="11">
        <v>1728</v>
      </c>
      <c r="R5" s="7">
        <v>15</v>
      </c>
      <c r="S5" s="7">
        <f t="shared" si="0"/>
        <v>25920</v>
      </c>
      <c r="T5" s="5">
        <v>212400</v>
      </c>
      <c r="U5" s="8" t="s">
        <v>61</v>
      </c>
    </row>
    <row r="6" spans="1:21" ht="38.25" x14ac:dyDescent="0.25">
      <c r="A6" s="7" t="s">
        <v>20</v>
      </c>
      <c r="B6" s="7" t="s">
        <v>21</v>
      </c>
      <c r="C6" s="8" t="s">
        <v>22</v>
      </c>
      <c r="D6" s="8" t="s">
        <v>32</v>
      </c>
      <c r="E6" s="8" t="s">
        <v>37</v>
      </c>
      <c r="F6" s="9" t="s">
        <v>5</v>
      </c>
      <c r="G6" s="10" t="s">
        <v>6</v>
      </c>
      <c r="H6" s="8" t="s">
        <v>25</v>
      </c>
      <c r="I6" s="8" t="s">
        <v>38</v>
      </c>
      <c r="J6" s="8" t="s">
        <v>27</v>
      </c>
      <c r="K6" s="8" t="s">
        <v>28</v>
      </c>
      <c r="L6" s="8" t="s">
        <v>39</v>
      </c>
      <c r="M6" s="8"/>
      <c r="N6" s="7">
        <v>5</v>
      </c>
      <c r="O6" s="7">
        <v>36</v>
      </c>
      <c r="P6" s="7">
        <v>24</v>
      </c>
      <c r="Q6" s="11">
        <v>1728</v>
      </c>
      <c r="R6" s="7">
        <v>15</v>
      </c>
      <c r="S6" s="7">
        <f t="shared" si="0"/>
        <v>25920</v>
      </c>
      <c r="T6" s="5">
        <v>159600</v>
      </c>
      <c r="U6" s="8" t="s">
        <v>62</v>
      </c>
    </row>
    <row r="7" spans="1:21" ht="38.25" x14ac:dyDescent="0.25">
      <c r="A7" s="7" t="s">
        <v>20</v>
      </c>
      <c r="B7" s="7" t="s">
        <v>21</v>
      </c>
      <c r="C7" s="8" t="s">
        <v>22</v>
      </c>
      <c r="D7" s="8" t="s">
        <v>40</v>
      </c>
      <c r="E7" s="8" t="s">
        <v>41</v>
      </c>
      <c r="F7" s="9" t="s">
        <v>5</v>
      </c>
      <c r="G7" s="10" t="s">
        <v>6</v>
      </c>
      <c r="H7" s="8" t="s">
        <v>25</v>
      </c>
      <c r="I7" s="8" t="s">
        <v>26</v>
      </c>
      <c r="J7" s="8" t="s">
        <v>27</v>
      </c>
      <c r="K7" s="8" t="s">
        <v>28</v>
      </c>
      <c r="L7" s="8" t="s">
        <v>42</v>
      </c>
      <c r="M7" s="8"/>
      <c r="N7" s="7">
        <v>5</v>
      </c>
      <c r="O7" s="7">
        <v>36</v>
      </c>
      <c r="P7" s="7">
        <v>24</v>
      </c>
      <c r="Q7" s="11">
        <v>1728</v>
      </c>
      <c r="R7" s="7">
        <v>15</v>
      </c>
      <c r="S7" s="7">
        <f t="shared" si="0"/>
        <v>25920</v>
      </c>
      <c r="T7" s="5">
        <v>212400</v>
      </c>
      <c r="U7" s="8" t="s">
        <v>63</v>
      </c>
    </row>
    <row r="8" spans="1:21" ht="25.5" x14ac:dyDescent="0.25">
      <c r="A8" s="7" t="s">
        <v>20</v>
      </c>
      <c r="B8" s="7" t="s">
        <v>21</v>
      </c>
      <c r="C8" s="8" t="s">
        <v>22</v>
      </c>
      <c r="D8" s="8" t="s">
        <v>43</v>
      </c>
      <c r="E8" s="8" t="s">
        <v>44</v>
      </c>
      <c r="F8" s="9" t="s">
        <v>5</v>
      </c>
      <c r="G8" s="10" t="s">
        <v>6</v>
      </c>
      <c r="H8" s="8" t="s">
        <v>25</v>
      </c>
      <c r="I8" s="8" t="s">
        <v>26</v>
      </c>
      <c r="J8" s="8" t="s">
        <v>27</v>
      </c>
      <c r="K8" s="8" t="s">
        <v>28</v>
      </c>
      <c r="L8" s="8" t="s">
        <v>45</v>
      </c>
      <c r="M8" s="8"/>
      <c r="N8" s="7">
        <v>5</v>
      </c>
      <c r="O8" s="7">
        <v>36</v>
      </c>
      <c r="P8" s="7">
        <v>24</v>
      </c>
      <c r="Q8" s="11">
        <v>1728</v>
      </c>
      <c r="R8" s="7">
        <v>15</v>
      </c>
      <c r="S8" s="7">
        <f t="shared" si="0"/>
        <v>25920</v>
      </c>
      <c r="T8" s="5">
        <v>212400</v>
      </c>
      <c r="U8" s="8" t="s">
        <v>64</v>
      </c>
    </row>
    <row r="9" spans="1:21" ht="25.5" x14ac:dyDescent="0.25">
      <c r="A9" s="7" t="s">
        <v>20</v>
      </c>
      <c r="B9" s="7" t="s">
        <v>21</v>
      </c>
      <c r="C9" s="8" t="s">
        <v>22</v>
      </c>
      <c r="D9" s="8" t="s">
        <v>23</v>
      </c>
      <c r="E9" s="8" t="s">
        <v>46</v>
      </c>
      <c r="F9" s="9" t="s">
        <v>5</v>
      </c>
      <c r="G9" s="10" t="s">
        <v>6</v>
      </c>
      <c r="H9" s="8" t="s">
        <v>25</v>
      </c>
      <c r="I9" s="8" t="s">
        <v>26</v>
      </c>
      <c r="J9" s="8" t="s">
        <v>27</v>
      </c>
      <c r="K9" s="8" t="s">
        <v>28</v>
      </c>
      <c r="L9" s="8" t="s">
        <v>47</v>
      </c>
      <c r="M9" s="8"/>
      <c r="N9" s="7">
        <v>5</v>
      </c>
      <c r="O9" s="7">
        <v>36</v>
      </c>
      <c r="P9" s="7">
        <v>24</v>
      </c>
      <c r="Q9" s="11">
        <v>1728</v>
      </c>
      <c r="R9" s="7">
        <v>15</v>
      </c>
      <c r="S9" s="7">
        <f t="shared" si="0"/>
        <v>25920</v>
      </c>
      <c r="T9" s="5">
        <v>212400</v>
      </c>
      <c r="U9" s="8" t="s">
        <v>65</v>
      </c>
    </row>
    <row r="10" spans="1:21" ht="25.5" x14ac:dyDescent="0.25">
      <c r="A10" s="8" t="s">
        <v>20</v>
      </c>
      <c r="B10" s="8" t="s">
        <v>21</v>
      </c>
      <c r="C10" s="8" t="s">
        <v>22</v>
      </c>
      <c r="D10" s="8" t="s">
        <v>48</v>
      </c>
      <c r="E10" s="8" t="s">
        <v>49</v>
      </c>
      <c r="F10" s="9" t="s">
        <v>5</v>
      </c>
      <c r="G10" s="9" t="s">
        <v>6</v>
      </c>
      <c r="H10" s="8" t="s">
        <v>25</v>
      </c>
      <c r="I10" s="8" t="s">
        <v>38</v>
      </c>
      <c r="J10" s="8" t="s">
        <v>27</v>
      </c>
      <c r="K10" s="8" t="s">
        <v>28</v>
      </c>
      <c r="L10" s="8" t="s">
        <v>50</v>
      </c>
      <c r="M10" s="8" t="s">
        <v>51</v>
      </c>
      <c r="N10" s="8">
        <v>5</v>
      </c>
      <c r="O10" s="8">
        <v>36</v>
      </c>
      <c r="P10" s="8">
        <v>24</v>
      </c>
      <c r="Q10" s="8">
        <f t="shared" ref="Q10:Q11" si="1">P10*O10</f>
        <v>864</v>
      </c>
      <c r="R10" s="8">
        <v>15</v>
      </c>
      <c r="S10" s="8">
        <f t="shared" si="0"/>
        <v>12960</v>
      </c>
      <c r="T10" s="5">
        <f>1.085*S10*N10</f>
        <v>70308</v>
      </c>
      <c r="U10" s="8" t="s">
        <v>52</v>
      </c>
    </row>
    <row r="11" spans="1:21" ht="38.25" x14ac:dyDescent="0.25">
      <c r="A11" s="8" t="s">
        <v>20</v>
      </c>
      <c r="B11" s="8" t="s">
        <v>21</v>
      </c>
      <c r="C11" s="8" t="s">
        <v>22</v>
      </c>
      <c r="D11" s="8" t="s">
        <v>48</v>
      </c>
      <c r="E11" s="8" t="s">
        <v>53</v>
      </c>
      <c r="F11" s="9" t="s">
        <v>5</v>
      </c>
      <c r="G11" s="9" t="s">
        <v>6</v>
      </c>
      <c r="H11" s="8" t="s">
        <v>25</v>
      </c>
      <c r="I11" s="8" t="s">
        <v>38</v>
      </c>
      <c r="J11" s="8" t="s">
        <v>27</v>
      </c>
      <c r="K11" s="8" t="s">
        <v>28</v>
      </c>
      <c r="L11" s="8" t="s">
        <v>54</v>
      </c>
      <c r="M11" s="8" t="s">
        <v>55</v>
      </c>
      <c r="N11" s="8">
        <v>5</v>
      </c>
      <c r="O11" s="8">
        <v>36</v>
      </c>
      <c r="P11" s="8">
        <v>24</v>
      </c>
      <c r="Q11" s="8">
        <f t="shared" si="1"/>
        <v>864</v>
      </c>
      <c r="R11" s="8">
        <v>15</v>
      </c>
      <c r="S11" s="8">
        <f t="shared" si="0"/>
        <v>12960</v>
      </c>
      <c r="T11" s="5">
        <f>1.55*S11*N11</f>
        <v>100440</v>
      </c>
      <c r="U11" s="8" t="s">
        <v>56</v>
      </c>
    </row>
  </sheetData>
  <autoFilter ref="A1:U1"/>
  <hyperlinks>
    <hyperlink ref="F2" r:id="rId1"/>
    <hyperlink ref="G2" r:id="rId2"/>
    <hyperlink ref="F3" r:id="rId3"/>
    <hyperlink ref="G3" r:id="rId4"/>
    <hyperlink ref="F4" r:id="rId5"/>
    <hyperlink ref="G4" r:id="rId6"/>
    <hyperlink ref="F5" r:id="rId7"/>
    <hyperlink ref="G5" r:id="rId8"/>
    <hyperlink ref="F6" r:id="rId9"/>
    <hyperlink ref="G6" r:id="rId10"/>
    <hyperlink ref="F7" r:id="rId11"/>
    <hyperlink ref="G7" r:id="rId12"/>
    <hyperlink ref="F8" r:id="rId13"/>
    <hyperlink ref="G8" r:id="rId14"/>
    <hyperlink ref="F9" r:id="rId15"/>
    <hyperlink ref="G9" r:id="rId16"/>
    <hyperlink ref="F10" r:id="rId17"/>
    <hyperlink ref="G10" r:id="rId18"/>
    <hyperlink ref="F11" r:id="rId19"/>
    <hyperlink ref="G11" r:id="rId20"/>
  </hyperlinks>
  <pageMargins left="0.7" right="0.7" top="0.75" bottom="0.75" header="0.3" footer="0.3"/>
  <pageSetup paperSize="9" orientation="portrait" horizontalDpi="300" verticalDpi="300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2025-11-30T20:41:45Z</dcterms:modified>
</cp:coreProperties>
</file>